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985"/>
  </bookViews>
  <sheets>
    <sheet name="List 1" sheetId="5" r:id="rId1"/>
  </sheets>
  <definedNames>
    <definedName name="_xlnm.Print_Area" localSheetId="0">'List 1'!$A$1:$L$62</definedName>
  </definedNames>
  <calcPr calcId="145621"/>
</workbook>
</file>

<file path=xl/calcChain.xml><?xml version="1.0" encoding="utf-8"?>
<calcChain xmlns="http://schemas.openxmlformats.org/spreadsheetml/2006/main">
  <c r="B42" i="5" l="1"/>
  <c r="B41" i="5"/>
  <c r="B40" i="5"/>
  <c r="B39" i="5"/>
  <c r="B38" i="5"/>
  <c r="L33" i="5"/>
  <c r="L29" i="5" l="1"/>
  <c r="L30" i="5"/>
  <c r="L31" i="5"/>
  <c r="L32" i="5"/>
  <c r="L34" i="5"/>
  <c r="L35" i="5"/>
  <c r="L28" i="5"/>
  <c r="L36" i="5" l="1"/>
  <c r="L22" i="5"/>
  <c r="L23" i="5"/>
  <c r="L21" i="5"/>
  <c r="L16" i="5"/>
  <c r="L11" i="5"/>
  <c r="L12" i="5" s="1"/>
  <c r="L24" i="5" l="1"/>
  <c r="L41" i="5" s="1"/>
  <c r="L42" i="5"/>
  <c r="L17" i="5"/>
  <c r="L40" i="5" s="1"/>
  <c r="L5" i="5" l="1"/>
  <c r="L39" i="5" l="1"/>
  <c r="L6" i="5" l="1"/>
  <c r="L7" i="5" s="1"/>
  <c r="L38" i="5" l="1"/>
  <c r="L44" i="5" s="1"/>
  <c r="L47" i="5" l="1"/>
  <c r="L48" i="5" l="1"/>
  <c r="L49" i="5" s="1"/>
</calcChain>
</file>

<file path=xl/sharedStrings.xml><?xml version="1.0" encoding="utf-8"?>
<sst xmlns="http://schemas.openxmlformats.org/spreadsheetml/2006/main" count="62" uniqueCount="35">
  <si>
    <t>Ks</t>
  </si>
  <si>
    <t>Cena celkem bez DPH</t>
  </si>
  <si>
    <t>Název položky a provedení</t>
  </si>
  <si>
    <t xml:space="preserve">Celková cena vč. DPH </t>
  </si>
  <si>
    <t xml:space="preserve">Cena celkem bez DPH </t>
  </si>
  <si>
    <t>DPH 21%</t>
  </si>
  <si>
    <t xml:space="preserve">Celková cena bez DPH   </t>
  </si>
  <si>
    <t xml:space="preserve">Celková cena bez DPH  </t>
  </si>
  <si>
    <t>Doprava, montáž, úklid, odvoz obalového materiálu</t>
  </si>
  <si>
    <t>SUMARIZACE - nábytek na KHS, územní pracoviště Rakovník</t>
  </si>
  <si>
    <t>Místnost č. 201 - zasedací místnost (spisovna, serverovna)</t>
  </si>
  <si>
    <t>Ilustrační foto</t>
  </si>
  <si>
    <t>Stůl pod počítač, rozměry š. 120 cm, v. 75 cm, h. 60 cm, dekor hruška</t>
  </si>
  <si>
    <t>Skříň jednodveřová + zámek, rozměry š. 40 cm, v. 178 cm, h. 40 cm, dekor hruška, úchytka nerez stříbrná</t>
  </si>
  <si>
    <t>Místnost č. 202 - oddělení epidemiologie</t>
  </si>
  <si>
    <t>Skříňka policová nízká, rozměry š. 75 cm, v. 70 cm, h. 30 cm, dekor hruška</t>
  </si>
  <si>
    <t>Místnost č. 203 - oddělení HV / PBU</t>
  </si>
  <si>
    <t>Skříň šatní dvoudvéřová s policí, rozměry š. 80 cm, v. 178 cm, h. 40 cm, dekor hruška, úchytky nerez stříbrné</t>
  </si>
  <si>
    <t>Místnost č. 204 - oddělení HP</t>
  </si>
  <si>
    <t>Kancelářský prací stůl, rozměry š. 120 cm, v. 75 cm, h. 60 cm, dekor hruška</t>
  </si>
  <si>
    <t>Skříň – knihovna s policemi, rozměry š. 80 cm, v. 178 cm, h. 35 cm, dekor hruška</t>
  </si>
  <si>
    <t>Místnost č. 205 - oddělení HOK</t>
  </si>
  <si>
    <t>Skříň dvoudveřová kombinovaná s policemi + zámek, rozměry š. 80 cm, v. 178 cm, h. 40 cm, dekor hruška, úchytka nerez stříbrná</t>
  </si>
  <si>
    <t>Skříň dvoudveřová kombinovaná s policemi, rozměry š. 80 cm, v. 178 cm, h. 40 cm, dekor hruška, úchytka nerez stříbrná</t>
  </si>
  <si>
    <t>Skříň dvoudvéřová s policemi + sklo , rozměry š. 80 cm, v. 178 cm, h. 40 cm, dekor hruška, úchytky nerez stříbrné</t>
  </si>
  <si>
    <t>Skříň čtyřdveřová  s nikou, rozměry š. 80 cm, v. 178 cm, h. 40 cm, dekor hruška, úchytky nerez stříbrné</t>
  </si>
  <si>
    <t>Skříňka dvoudveřová nízká policová, rozměry š. 75 cm, v. 80 cm, h. 40 cm, dekor hruška, úchytka nerez stříbrná</t>
  </si>
  <si>
    <t>Skříňka jednodveřová nízká policová, rozměry š. 50 cm, v.74 cm, h.60 cm; dekor hruška,úchytka nerez stříbrná</t>
  </si>
  <si>
    <t>Jednotková cena bez DPH</t>
  </si>
  <si>
    <t>Za správnost všech údajů je odpovědný uchazeč.</t>
  </si>
  <si>
    <t>Vypracoval: Jan Novotný</t>
  </si>
  <si>
    <t>Tento vyplněný dokument uchazeč připojí jako přílohu k nabídce.</t>
  </si>
  <si>
    <t xml:space="preserve">Uchazeč vyplní POUZE žlutě podbarvené buňky a nesmí upravovat obsah a vzorce ostatních buněk. </t>
  </si>
  <si>
    <t>Konečnou hodnotu v buňce L49 uveďte jako NABÍDKOVOU CENU do e-tržiště TENDERMARKET.</t>
  </si>
  <si>
    <t>Dne 2. 10.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</si>
</sst>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#,##0\ &quot;Kč&quot;"/>
  </numFmts>
  <fonts count="18" x14ac:knownFonts="1">
    <font>
      <sz val="11"/>
      <name val="Helvetica"/>
      <charset val="238"/>
    </font>
    <font>
      <b/>
      <sz val="11"/>
      <color rgb="FF002060"/>
      <name val="Helvetica"/>
      <family val="2"/>
      <charset val="238"/>
    </font>
    <font>
      <b/>
      <sz val="10"/>
      <color rgb="FF002060"/>
      <name val="Helvetica"/>
      <family val="2"/>
      <charset val="238"/>
    </font>
    <font>
      <sz val="12"/>
      <name val="Arial"/>
      <family val="2"/>
      <charset val="238"/>
    </font>
    <font>
      <sz val="9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2"/>
      <color rgb="FF002060"/>
      <name val="Arial"/>
      <family val="2"/>
      <charset val="238"/>
    </font>
    <font>
      <b/>
      <sz val="11"/>
      <color rgb="FF00206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8"/>
      <name val="Arial"/>
      <family val="2"/>
      <charset val="238"/>
    </font>
    <font>
      <b/>
      <i/>
      <sz val="11"/>
      <color indexed="23"/>
      <name val="Arial"/>
      <family val="2"/>
      <charset val="238"/>
    </font>
    <font>
      <sz val="12"/>
      <name val="Helvetica"/>
      <charset val="238"/>
    </font>
    <font>
      <b/>
      <sz val="12"/>
      <name val="Arial"/>
      <family val="2"/>
      <charset val="238"/>
    </font>
    <font>
      <b/>
      <sz val="12"/>
      <name val="Helvetica"/>
      <charset val="238"/>
    </font>
    <font>
      <sz val="12"/>
      <color rgb="FF00206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2" fontId="4" fillId="0" borderId="0" xfId="0" applyNumberFormat="1" applyFont="1" applyBorder="1" applyAlignment="1">
      <alignment vertical="center"/>
    </xf>
    <xf numFmtId="0" fontId="5" fillId="0" borderId="0" xfId="0" applyFont="1"/>
    <xf numFmtId="42" fontId="5" fillId="0" borderId="0" xfId="0" applyNumberFormat="1" applyFont="1"/>
    <xf numFmtId="0" fontId="7" fillId="0" borderId="0" xfId="0" applyFont="1"/>
    <xf numFmtId="42" fontId="7" fillId="0" borderId="0" xfId="0" applyNumberFormat="1" applyFont="1"/>
    <xf numFmtId="0" fontId="8" fillId="0" borderId="0" xfId="0" applyFont="1"/>
    <xf numFmtId="42" fontId="8" fillId="0" borderId="0" xfId="0" applyNumberFormat="1" applyFont="1"/>
    <xf numFmtId="0" fontId="9" fillId="0" borderId="0" xfId="0" applyFont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2" fontId="4" fillId="0" borderId="0" xfId="0" applyNumberFormat="1" applyFont="1" applyBorder="1" applyAlignment="1">
      <alignment horizontal="center" vertical="center"/>
    </xf>
    <xf numFmtId="42" fontId="3" fillId="0" borderId="0" xfId="0" applyNumberFormat="1" applyFont="1"/>
    <xf numFmtId="164" fontId="3" fillId="0" borderId="0" xfId="0" applyNumberFormat="1" applyFont="1"/>
    <xf numFmtId="42" fontId="7" fillId="0" borderId="0" xfId="0" applyNumberFormat="1" applyFont="1" applyAlignment="1"/>
    <xf numFmtId="0" fontId="7" fillId="0" borderId="0" xfId="0" applyFont="1" applyAlignment="1"/>
    <xf numFmtId="164" fontId="7" fillId="0" borderId="0" xfId="0" applyNumberFormat="1" applyFont="1" applyAlignment="1"/>
    <xf numFmtId="0" fontId="5" fillId="0" borderId="3" xfId="0" applyFont="1" applyBorder="1" applyAlignment="1">
      <alignment horizontal="center" vertical="center"/>
    </xf>
    <xf numFmtId="42" fontId="5" fillId="0" borderId="4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2" fontId="5" fillId="0" borderId="9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2" fontId="5" fillId="0" borderId="2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2" fontId="5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12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13" fillId="0" borderId="0" xfId="0" applyNumberFormat="1" applyFont="1"/>
    <xf numFmtId="42" fontId="13" fillId="0" borderId="0" xfId="0" applyNumberFormat="1" applyFont="1"/>
    <xf numFmtId="0" fontId="14" fillId="0" borderId="0" xfId="0" applyFont="1"/>
    <xf numFmtId="0" fontId="6" fillId="2" borderId="6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5" fillId="0" borderId="0" xfId="0" applyFont="1" applyBorder="1"/>
    <xf numFmtId="42" fontId="5" fillId="0" borderId="0" xfId="0" applyNumberFormat="1" applyFont="1" applyBorder="1"/>
    <xf numFmtId="42" fontId="8" fillId="0" borderId="0" xfId="0" applyNumberFormat="1" applyFont="1" applyBorder="1"/>
    <xf numFmtId="0" fontId="5" fillId="0" borderId="12" xfId="0" applyFont="1" applyBorder="1" applyAlignment="1">
      <alignment horizontal="center" vertical="center"/>
    </xf>
    <xf numFmtId="42" fontId="5" fillId="0" borderId="14" xfId="0" applyNumberFormat="1" applyFont="1" applyBorder="1" applyAlignment="1">
      <alignment vertical="center"/>
    </xf>
    <xf numFmtId="164" fontId="13" fillId="3" borderId="0" xfId="0" applyNumberFormat="1" applyFont="1" applyFill="1" applyAlignment="1">
      <alignment horizontal="right"/>
    </xf>
    <xf numFmtId="42" fontId="5" fillId="3" borderId="12" xfId="0" applyNumberFormat="1" applyFont="1" applyFill="1" applyBorder="1" applyAlignment="1">
      <alignment horizontal="center" vertical="center"/>
    </xf>
    <xf numFmtId="42" fontId="5" fillId="3" borderId="1" xfId="0" applyNumberFormat="1" applyFont="1" applyFill="1" applyBorder="1" applyAlignment="1">
      <alignment horizontal="center" vertical="center"/>
    </xf>
    <xf numFmtId="42" fontId="5" fillId="3" borderId="3" xfId="0" applyNumberFormat="1" applyFont="1" applyFill="1" applyBorder="1" applyAlignment="1">
      <alignment horizontal="center" vertical="center"/>
    </xf>
    <xf numFmtId="42" fontId="5" fillId="3" borderId="10" xfId="0" applyNumberFormat="1" applyFont="1" applyFill="1" applyBorder="1" applyAlignment="1">
      <alignment horizontal="center" vertical="center"/>
    </xf>
    <xf numFmtId="42" fontId="5" fillId="3" borderId="8" xfId="0" applyNumberFormat="1" applyFont="1" applyFill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0" fontId="1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27955</xdr:rowOff>
    </xdr:to>
    <xdr:sp macro="" textlink="">
      <xdr:nvSpPr>
        <xdr:cNvPr id="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38575"/>
          <a:ext cx="304800" cy="31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27955</xdr:rowOff>
    </xdr:to>
    <xdr:sp macro="" textlink="">
      <xdr:nvSpPr>
        <xdr:cNvPr id="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38575"/>
          <a:ext cx="304800" cy="319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3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2419"/>
    <xdr:sp macro="" textlink="">
      <xdr:nvSpPr>
        <xdr:cNvPr id="1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782955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2419"/>
    <xdr:sp macro="" textlink="">
      <xdr:nvSpPr>
        <xdr:cNvPr id="1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782955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120"/>
    <xdr:sp macro="" textlink="">
      <xdr:nvSpPr>
        <xdr:cNvPr id="1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782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120"/>
    <xdr:sp macro="" textlink="">
      <xdr:nvSpPr>
        <xdr:cNvPr id="1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782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782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300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300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3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300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300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3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300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300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300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2419"/>
    <xdr:sp macro="" textlink="">
      <xdr:nvSpPr>
        <xdr:cNvPr id="3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4478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2419"/>
    <xdr:sp macro="" textlink="">
      <xdr:nvSpPr>
        <xdr:cNvPr id="3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4478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3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4478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2419"/>
    <xdr:sp macro="" textlink="">
      <xdr:nvSpPr>
        <xdr:cNvPr id="4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47923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2419"/>
    <xdr:sp macro="" textlink="">
      <xdr:nvSpPr>
        <xdr:cNvPr id="4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47923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4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479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120"/>
    <xdr:sp macro="" textlink="">
      <xdr:nvSpPr>
        <xdr:cNvPr id="4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47923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120"/>
    <xdr:sp macro="" textlink="">
      <xdr:nvSpPr>
        <xdr:cNvPr id="4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47923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4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479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5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00882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5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00882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008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2419"/>
    <xdr:sp macro="" textlink="">
      <xdr:nvSpPr>
        <xdr:cNvPr id="5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761047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2419"/>
    <xdr:sp macro="" textlink="">
      <xdr:nvSpPr>
        <xdr:cNvPr id="5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761047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5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7610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6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03930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6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6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03930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6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03930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6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039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729865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729865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729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760345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760345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76034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76034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760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8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404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8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404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8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40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9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70007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9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70007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9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7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9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700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9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700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9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7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9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70007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0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70007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0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700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10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7091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10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7091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0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70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0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0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1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11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95725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11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95725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1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9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1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0813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1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0813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1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108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27955</xdr:rowOff>
    </xdr:to>
    <xdr:sp macro="" textlink="">
      <xdr:nvSpPr>
        <xdr:cNvPr id="15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67150"/>
          <a:ext cx="304800" cy="31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27955</xdr:rowOff>
    </xdr:to>
    <xdr:sp macro="" textlink="">
      <xdr:nvSpPr>
        <xdr:cNvPr id="15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67150"/>
          <a:ext cx="304800" cy="31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5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67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211932</xdr:rowOff>
    </xdr:to>
    <xdr:sp macro="" textlink="">
      <xdr:nvSpPr>
        <xdr:cNvPr id="16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914650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211932</xdr:rowOff>
    </xdr:to>
    <xdr:sp macro="" textlink="">
      <xdr:nvSpPr>
        <xdr:cNvPr id="16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914650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16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914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3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531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3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531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4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53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14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5313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14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5313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5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53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5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531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5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531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53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15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7853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15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7853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6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478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17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3032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17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3032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7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303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7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7617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7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7617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7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761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8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2062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18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20624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18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42062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20055"/>
    <xdr:sp macro="" textlink="">
      <xdr:nvSpPr>
        <xdr:cNvPr id="18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20055"/>
    <xdr:sp macro="" textlink="">
      <xdr:nvSpPr>
        <xdr:cNvPr id="18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18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18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18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18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120"/>
    <xdr:sp macro="" textlink="">
      <xdr:nvSpPr>
        <xdr:cNvPr id="18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120"/>
    <xdr:sp macro="" textlink="">
      <xdr:nvSpPr>
        <xdr:cNvPr id="19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19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19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19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19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19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19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19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120"/>
    <xdr:sp macro="" textlink="">
      <xdr:nvSpPr>
        <xdr:cNvPr id="19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120"/>
    <xdr:sp macro="" textlink="">
      <xdr:nvSpPr>
        <xdr:cNvPr id="19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0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20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2419"/>
    <xdr:sp macro="" textlink="">
      <xdr:nvSpPr>
        <xdr:cNvPr id="20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0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20055"/>
    <xdr:sp macro="" textlink="">
      <xdr:nvSpPr>
        <xdr:cNvPr id="20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20055"/>
    <xdr:sp macro="" textlink="">
      <xdr:nvSpPr>
        <xdr:cNvPr id="20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20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3848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0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29159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0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29159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0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21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2915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21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29159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1291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1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3482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1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3482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34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21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34823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21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34823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1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57400" y="23482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202407</xdr:rowOff>
    </xdr:to>
    <xdr:sp macro="" textlink="">
      <xdr:nvSpPr>
        <xdr:cNvPr id="21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762125" y="2838450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202407</xdr:rowOff>
    </xdr:to>
    <xdr:sp macro="" textlink="">
      <xdr:nvSpPr>
        <xdr:cNvPr id="22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762125" y="2838450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</xdr:row>
      <xdr:rowOff>0</xdr:rowOff>
    </xdr:from>
    <xdr:ext cx="304800" cy="304800"/>
    <xdr:sp macro="" textlink="">
      <xdr:nvSpPr>
        <xdr:cNvPr id="22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762125" y="2838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5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33032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6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33032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6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3303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7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42049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7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42049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7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4204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7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42049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7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42049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7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4204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28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02539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28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02539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8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025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8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43052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8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43052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8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430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29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51053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29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51053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9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51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9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8661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29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8661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29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866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30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51053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17846"/>
    <xdr:sp macro="" textlink="">
      <xdr:nvSpPr>
        <xdr:cNvPr id="30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5105300"/>
          <a:ext cx="304800" cy="317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0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51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30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8661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30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8661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0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58661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2419"/>
    <xdr:sp macro="" textlink="">
      <xdr:nvSpPr>
        <xdr:cNvPr id="22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88392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2419"/>
    <xdr:sp macro="" textlink="">
      <xdr:nvSpPr>
        <xdr:cNvPr id="22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88392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 macro="" textlink="">
      <xdr:nvSpPr>
        <xdr:cNvPr id="2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63500</xdr:colOff>
      <xdr:row>13</xdr:row>
      <xdr:rowOff>0</xdr:rowOff>
    </xdr:from>
    <xdr:ext cx="304800" cy="320055"/>
    <xdr:sp macro="" textlink="">
      <xdr:nvSpPr>
        <xdr:cNvPr id="22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854200" y="55499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3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23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23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3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23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23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3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24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24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4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24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24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4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24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25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5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25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2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5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25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26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6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211932"/>
    <xdr:sp macro="" textlink="">
      <xdr:nvSpPr>
        <xdr:cNvPr id="26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211932"/>
    <xdr:sp macro="" textlink="">
      <xdr:nvSpPr>
        <xdr:cNvPr id="26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6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202407"/>
    <xdr:sp macro="" textlink="">
      <xdr:nvSpPr>
        <xdr:cNvPr id="26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202407"/>
    <xdr:sp macro="" textlink="">
      <xdr:nvSpPr>
        <xdr:cNvPr id="26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26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2419"/>
    <xdr:sp macro="" textlink="">
      <xdr:nvSpPr>
        <xdr:cNvPr id="30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1569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2419"/>
    <xdr:sp macro="" textlink="">
      <xdr:nvSpPr>
        <xdr:cNvPr id="31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1569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04800"/>
    <xdr:sp macro="" textlink="">
      <xdr:nvSpPr>
        <xdr:cNvPr id="31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156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31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31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1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31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31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1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31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32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2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32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32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32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32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2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32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32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3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33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33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3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33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33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3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44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3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15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33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215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34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9144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34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9144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4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34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914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34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9144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34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5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1569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5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1569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156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20055"/>
    <xdr:sp macro="" textlink="">
      <xdr:nvSpPr>
        <xdr:cNvPr id="35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20055"/>
    <xdr:sp macro="" textlink="">
      <xdr:nvSpPr>
        <xdr:cNvPr id="35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5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5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5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5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120"/>
    <xdr:sp macro="" textlink="">
      <xdr:nvSpPr>
        <xdr:cNvPr id="36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120"/>
    <xdr:sp macro="" textlink="">
      <xdr:nvSpPr>
        <xdr:cNvPr id="36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6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6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6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6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6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6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6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120"/>
    <xdr:sp macro="" textlink="">
      <xdr:nvSpPr>
        <xdr:cNvPr id="36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120"/>
    <xdr:sp macro="" textlink="">
      <xdr:nvSpPr>
        <xdr:cNvPr id="37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7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7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37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7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20055"/>
    <xdr:sp macro="" textlink="">
      <xdr:nvSpPr>
        <xdr:cNvPr id="37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20055"/>
    <xdr:sp macro="" textlink="">
      <xdr:nvSpPr>
        <xdr:cNvPr id="37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7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879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211932"/>
    <xdr:sp macro="" textlink="">
      <xdr:nvSpPr>
        <xdr:cNvPr id="37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211932"/>
    <xdr:sp macro="" textlink="">
      <xdr:nvSpPr>
        <xdr:cNvPr id="37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8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202407"/>
    <xdr:sp macro="" textlink="">
      <xdr:nvSpPr>
        <xdr:cNvPr id="38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202407"/>
    <xdr:sp macro="" textlink="">
      <xdr:nvSpPr>
        <xdr:cNvPr id="38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38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2419"/>
    <xdr:sp macro="" textlink="">
      <xdr:nvSpPr>
        <xdr:cNvPr id="38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88392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2419"/>
    <xdr:sp macro="" textlink="">
      <xdr:nvSpPr>
        <xdr:cNvPr id="39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88392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35</xdr:row>
      <xdr:rowOff>0</xdr:rowOff>
    </xdr:from>
    <xdr:ext cx="304800" cy="304800"/>
    <xdr:sp macro="" textlink="">
      <xdr:nvSpPr>
        <xdr:cNvPr id="39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883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39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39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9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39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39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9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40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47269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40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47269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0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472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33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34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34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35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38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0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335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40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47269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40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47269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0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4726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2419"/>
    <xdr:sp macro="" textlink="">
      <xdr:nvSpPr>
        <xdr:cNvPr id="41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9443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2419"/>
    <xdr:sp macro="" textlink="">
      <xdr:nvSpPr>
        <xdr:cNvPr id="41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94437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41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9443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41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7419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42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74193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42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274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20055"/>
    <xdr:sp macro="" textlink="">
      <xdr:nvSpPr>
        <xdr:cNvPr id="42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20055"/>
    <xdr:sp macro="" textlink="">
      <xdr:nvSpPr>
        <xdr:cNvPr id="42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42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42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2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42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42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3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43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43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3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43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43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3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43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43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3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44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44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4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20055"/>
    <xdr:sp macro="" textlink="">
      <xdr:nvSpPr>
        <xdr:cNvPr id="44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20055"/>
    <xdr:sp macro="" textlink="">
      <xdr:nvSpPr>
        <xdr:cNvPr id="44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4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4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44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44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44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5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45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45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45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45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5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45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45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5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46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46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6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46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46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6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46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46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6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46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47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7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7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47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47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47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7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47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47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7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48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48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8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48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48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8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48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48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8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48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49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9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49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49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9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49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49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9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9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49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0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0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0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0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0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0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0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0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0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0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1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1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1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1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1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1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1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1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1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1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2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2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2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2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2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2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2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2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2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3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3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3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3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3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3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3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3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3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3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4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4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4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4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4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4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4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4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4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4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5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5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5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5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5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5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5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5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5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6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6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6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6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6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6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6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6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56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6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7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57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7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7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57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7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7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57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032000" y="1701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20055"/>
    <xdr:sp macro="" textlink="">
      <xdr:nvSpPr>
        <xdr:cNvPr id="57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20055"/>
    <xdr:sp macro="" textlink="">
      <xdr:nvSpPr>
        <xdr:cNvPr id="57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8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58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58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8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58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58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8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58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58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8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59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59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9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59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120"/>
    <xdr:sp macro="" textlink="">
      <xdr:nvSpPr>
        <xdr:cNvPr id="59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9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59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2419"/>
    <xdr:sp macro="" textlink="">
      <xdr:nvSpPr>
        <xdr:cNvPr id="59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59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20055"/>
    <xdr:sp macro="" textlink="">
      <xdr:nvSpPr>
        <xdr:cNvPr id="59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20055"/>
    <xdr:sp macro="" textlink="">
      <xdr:nvSpPr>
        <xdr:cNvPr id="60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60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60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8</xdr:row>
      <xdr:rowOff>0</xdr:rowOff>
    </xdr:from>
    <xdr:ext cx="304800" cy="304800"/>
    <xdr:sp macro="" textlink="">
      <xdr:nvSpPr>
        <xdr:cNvPr id="60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60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60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0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60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60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0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61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61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1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61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61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1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61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61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1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61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120"/>
    <xdr:sp macro="" textlink="">
      <xdr:nvSpPr>
        <xdr:cNvPr id="62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2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62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2419"/>
    <xdr:sp macro="" textlink="">
      <xdr:nvSpPr>
        <xdr:cNvPr id="62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62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20055"/>
    <xdr:sp macro="" textlink="">
      <xdr:nvSpPr>
        <xdr:cNvPr id="62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2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</xdr:row>
      <xdr:rowOff>0</xdr:rowOff>
    </xdr:from>
    <xdr:ext cx="304800" cy="304800"/>
    <xdr:sp macro="" textlink="">
      <xdr:nvSpPr>
        <xdr:cNvPr id="62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63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63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3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63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63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3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63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63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3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63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64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4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64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64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4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64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64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4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64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64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5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65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65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5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65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65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65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5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65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66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6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66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66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6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66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66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6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66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66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7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67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67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7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67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67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7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67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67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7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8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68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20055"/>
    <xdr:sp macro="" textlink="">
      <xdr:nvSpPr>
        <xdr:cNvPr id="68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20055"/>
    <xdr:sp macro="" textlink="">
      <xdr:nvSpPr>
        <xdr:cNvPr id="68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68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68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68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68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120"/>
    <xdr:sp macro="" textlink="">
      <xdr:nvSpPr>
        <xdr:cNvPr id="68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120"/>
    <xdr:sp macro="" textlink="">
      <xdr:nvSpPr>
        <xdr:cNvPr id="68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69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69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69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69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69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69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69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120"/>
    <xdr:sp macro="" textlink="">
      <xdr:nvSpPr>
        <xdr:cNvPr id="69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120"/>
    <xdr:sp macro="" textlink="">
      <xdr:nvSpPr>
        <xdr:cNvPr id="69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69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70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2419"/>
    <xdr:sp macro="" textlink="">
      <xdr:nvSpPr>
        <xdr:cNvPr id="70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70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20055"/>
    <xdr:sp macro="" textlink="">
      <xdr:nvSpPr>
        <xdr:cNvPr id="70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20055"/>
    <xdr:sp macro="" textlink="">
      <xdr:nvSpPr>
        <xdr:cNvPr id="70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70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70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 macro="" textlink="">
      <xdr:nvSpPr>
        <xdr:cNvPr id="70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0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0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1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1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1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1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1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1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1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1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1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1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2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2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2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2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2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2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2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2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2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3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3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3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3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3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3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3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3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3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3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4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4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4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4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4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4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4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4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4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4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5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5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5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5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5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5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5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5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5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6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6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6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6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6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6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6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6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6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6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7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7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7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7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7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7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120"/>
    <xdr:sp macro="" textlink="">
      <xdr:nvSpPr>
        <xdr:cNvPr id="77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7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7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2419"/>
    <xdr:sp macro="" textlink="">
      <xdr:nvSpPr>
        <xdr:cNvPr id="77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8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8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20055"/>
    <xdr:sp macro="" textlink="">
      <xdr:nvSpPr>
        <xdr:cNvPr id="78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8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8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37</xdr:row>
      <xdr:rowOff>0</xdr:rowOff>
    </xdr:from>
    <xdr:ext cx="304800" cy="304800"/>
    <xdr:sp macro="" textlink="">
      <xdr:nvSpPr>
        <xdr:cNvPr id="78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28321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6</xdr:col>
      <xdr:colOff>412751</xdr:colOff>
      <xdr:row>4</xdr:row>
      <xdr:rowOff>44450</xdr:rowOff>
    </xdr:from>
    <xdr:to>
      <xdr:col>8</xdr:col>
      <xdr:colOff>234951</xdr:colOff>
      <xdr:row>4</xdr:row>
      <xdr:rowOff>731962</xdr:rowOff>
    </xdr:to>
    <xdr:pic>
      <xdr:nvPicPr>
        <xdr:cNvPr id="786" name="Obrázek 23" descr="http://www.nabytekpaulsro.cz/data/images/thumb/2015/list/3f75bf94d8b8dfa17e0042f333f8c4a8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4751" y="1547283"/>
          <a:ext cx="774700" cy="687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44450</xdr:colOff>
      <xdr:row>5</xdr:row>
      <xdr:rowOff>57150</xdr:rowOff>
    </xdr:from>
    <xdr:to>
      <xdr:col>8</xdr:col>
      <xdr:colOff>137583</xdr:colOff>
      <xdr:row>5</xdr:row>
      <xdr:rowOff>725494</xdr:rowOff>
    </xdr:to>
    <xdr:pic>
      <xdr:nvPicPr>
        <xdr:cNvPr id="787" name="Obrázek 24" descr="Skříň jednodveřová policová pravá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700" y="2343150"/>
          <a:ext cx="569383" cy="668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10</xdr:row>
      <xdr:rowOff>12700</xdr:rowOff>
    </xdr:from>
    <xdr:to>
      <xdr:col>7</xdr:col>
      <xdr:colOff>657225</xdr:colOff>
      <xdr:row>10</xdr:row>
      <xdr:rowOff>669925</xdr:rowOff>
    </xdr:to>
    <xdr:pic>
      <xdr:nvPicPr>
        <xdr:cNvPr id="788" name="Obrázek 2" descr="http://www.zarizeni-kancelari.cz/img/produkty_gal/2675top_in_pag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439420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9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79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79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9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79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79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79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79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79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0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0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0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0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0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0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0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0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0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0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1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1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1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211932"/>
    <xdr:sp macro="" textlink="">
      <xdr:nvSpPr>
        <xdr:cNvPr id="81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211932"/>
    <xdr:sp macro="" textlink="">
      <xdr:nvSpPr>
        <xdr:cNvPr id="81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1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202407"/>
    <xdr:sp macro="" textlink="">
      <xdr:nvSpPr>
        <xdr:cNvPr id="81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202407"/>
    <xdr:sp macro="" textlink="">
      <xdr:nvSpPr>
        <xdr:cNvPr id="81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1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1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2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2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2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2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2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2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2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2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2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3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3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3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3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3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3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3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3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3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3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4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4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4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4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4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4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4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4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4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4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5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5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5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5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5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5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5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5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5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6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120"/>
    <xdr:sp macro="" textlink="">
      <xdr:nvSpPr>
        <xdr:cNvPr id="86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6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6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2419"/>
    <xdr:sp macro="" textlink="">
      <xdr:nvSpPr>
        <xdr:cNvPr id="86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6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6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20055"/>
    <xdr:sp macro="" textlink="">
      <xdr:nvSpPr>
        <xdr:cNvPr id="86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6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04800"/>
    <xdr:sp macro="" textlink="">
      <xdr:nvSpPr>
        <xdr:cNvPr id="86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990600" y="543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6</xdr:col>
      <xdr:colOff>328083</xdr:colOff>
      <xdr:row>20</xdr:row>
      <xdr:rowOff>76200</xdr:rowOff>
    </xdr:from>
    <xdr:to>
      <xdr:col>8</xdr:col>
      <xdr:colOff>275166</xdr:colOff>
      <xdr:row>20</xdr:row>
      <xdr:rowOff>749300</xdr:rowOff>
    </xdr:to>
    <xdr:pic>
      <xdr:nvPicPr>
        <xdr:cNvPr id="870" name="Obrázek 22" descr="http://www.zarizeni-kancelari.cz/img/produkty_gal/175top_in_page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0083" y="8077200"/>
          <a:ext cx="899583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596900</xdr:colOff>
      <xdr:row>21</xdr:row>
      <xdr:rowOff>38100</xdr:rowOff>
    </xdr:from>
    <xdr:to>
      <xdr:col>8</xdr:col>
      <xdr:colOff>50800</xdr:colOff>
      <xdr:row>21</xdr:row>
      <xdr:rowOff>744120</xdr:rowOff>
    </xdr:to>
    <xdr:pic>
      <xdr:nvPicPr>
        <xdr:cNvPr id="871" name="Obrázek 11" descr="Skříň dvoudveřová šatní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0" y="8877300"/>
          <a:ext cx="825500" cy="706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596900</xdr:colOff>
      <xdr:row>22</xdr:row>
      <xdr:rowOff>12700</xdr:rowOff>
    </xdr:from>
    <xdr:to>
      <xdr:col>8</xdr:col>
      <xdr:colOff>0</xdr:colOff>
      <xdr:row>23</xdr:row>
      <xdr:rowOff>0</xdr:rowOff>
    </xdr:to>
    <xdr:pic>
      <xdr:nvPicPr>
        <xdr:cNvPr id="872" name="Obrázek 20" descr="ALFA 500  laminová skříň 5M, nika 800 x 450 x 178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0" y="9639300"/>
          <a:ext cx="7747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23</xdr:row>
      <xdr:rowOff>0</xdr:rowOff>
    </xdr:from>
    <xdr:ext cx="304800" cy="302419"/>
    <xdr:sp macro="" textlink="">
      <xdr:nvSpPr>
        <xdr:cNvPr id="87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6834188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2419"/>
    <xdr:sp macro="" textlink="">
      <xdr:nvSpPr>
        <xdr:cNvPr id="87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6834188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23</xdr:row>
      <xdr:rowOff>0</xdr:rowOff>
    </xdr:from>
    <xdr:ext cx="304800" cy="304800"/>
    <xdr:sp macro="" textlink="">
      <xdr:nvSpPr>
        <xdr:cNvPr id="87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6834188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87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87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7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87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88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8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88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88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8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88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88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8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88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88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9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89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89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9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89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89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9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89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89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89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0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0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0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0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0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0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0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0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0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0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1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1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1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1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1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1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1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1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1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1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2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2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2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2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2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2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2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2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2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3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3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3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3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3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3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3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3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3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3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4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4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4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4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4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4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4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4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4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4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5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5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5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5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5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5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5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5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5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5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6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6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6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6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6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6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6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6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6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6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7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7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7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7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7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7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211932"/>
    <xdr:sp macro="" textlink="">
      <xdr:nvSpPr>
        <xdr:cNvPr id="97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211932"/>
    <xdr:sp macro="" textlink="">
      <xdr:nvSpPr>
        <xdr:cNvPr id="97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211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7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202407"/>
    <xdr:sp macro="" textlink="">
      <xdr:nvSpPr>
        <xdr:cNvPr id="97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202407"/>
    <xdr:sp macro="" textlink="">
      <xdr:nvSpPr>
        <xdr:cNvPr id="98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202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8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82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98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8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85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8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8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8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8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9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9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9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9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9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99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9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9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99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99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0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0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0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100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100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0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0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0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1008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100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1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11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1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13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1014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101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16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17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1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19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20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2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2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1023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120"/>
    <xdr:sp macro="" textlink="">
      <xdr:nvSpPr>
        <xdr:cNvPr id="1024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25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26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2419"/>
    <xdr:sp macro="" textlink="">
      <xdr:nvSpPr>
        <xdr:cNvPr id="1027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28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1029" name="AutoShape 4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20055"/>
    <xdr:sp macro="" textlink="">
      <xdr:nvSpPr>
        <xdr:cNvPr id="1030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2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31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25</xdr:row>
      <xdr:rowOff>0</xdr:rowOff>
    </xdr:from>
    <xdr:ext cx="304800" cy="304800"/>
    <xdr:sp macro="" textlink="">
      <xdr:nvSpPr>
        <xdr:cNvPr id="1032" name="AutoShape 5" descr="data:image/jpeg;base64,/9j/4AAQSkZJRgABAQAAAQABAAD/2wBDAAkGBwgHBgkIBwgKCgkLDRYPDQwMDRsUFRAWIB0iIiAdHx8kKDQsJCYxJx8fLT0tMTU3Ojo6Iys/RD84QzQ5Ojf/2wBDAQoKCg0MDRoPDxo3JR8lNzc3Nzc3Nzc3Nzc3Nzc3Nzc3Nzc3Nzc3Nzc3Nzc3Nzc3Nzc3Nzc3Nzc3Nzc3Nzc3Nzf/wAARCACwAR4DASIAAhEBAxEB/8QAGQABAQEBAQEAAAAAAAAAAAAAAAECAwQF/8QAMRAAAgECBAYBAwUAAQUAAAAAAAERAlESIUFhIjFxkaHwgRNSYgMyQrHhcpKiwdHx/8QAGAEBAQEBAQAAAAAAAAAAAAAAAAECBQP/xAAXEQEBAQEAAAAAAAAAAAAAAAAAEQEh/9oADAMBAAIRAxEAPwD6GLZETdkFiV+4l6rwcd2TE7IYnYjasgom/QK19ToVVZaGPlidpBGnVt5E/j5MyvUVMDU9O5MXQYhijVgXGrDHt5JM6sS9ZCRcVkxj2ZmctRII3jf2suPbwY+X3KsuTYI0v1EVfqL1mfkduwSN/U2H1NvJlUqyEPSfhlI1j2Yf6iMw7vsPldhg1jLj6mY6P5Jh28AdMW4x585Obp2aJCnmVHafYJi6HNJ6Nlir7grpiI6nZGOK6CxbBG8VWxrE7HGXqkal6JAbxuxMTehjikcWwG8TsR1VfaZirVkaquBienYSthhWrYhasy2ZesqScSpGFbjCtwhCsTDsy4c9RhQVFSrPsWFbwSKdX5HDMYgLCWj7BJW8DhuOG/gBlbwPjwFBYV/IQjbwMreAqaZLhQEyLw5ZomFXRYp+4IuGnRjDuSFPN9i4c9QLhsy4WSHuM9whDnNFGdxmBGTK3g3zsNeSLgzkWdJ8moU8kMKAzz1Q56ouBaB0FEi0Gl8EwDAQMk+QlWGDcuD8mBl1CdvJrBuTBuBJW/ckqz7msG4wbgcJ3QxK/kvDZ9hw7kaSfZE3/ss0iKbhUysu5crIRQIouAT2pK3siJU3LFN0AUznhD6okUv+XgsUxz8BDTmgn0EU3HDuAaTt2EIcNmXLRMCSvUXEF0HZA4YvZKqm9CTuVTcJpLt4EueQTe5c9whNQmoQ7MZ2YCXcs7kl2gvFYuCplnqZTqsWarIKssuZmXZFmrYqKwjLbuhndBWs3qXMw5uiw7kGo3DW5mNxDv4A0mkRtEjcdwOMU/cMrhVU6pjErMi0jcsbozipsxK3BWoy5iF90GU6Y17iV+QGsrj5M8O5Zp3BFjcfJmVOpcS3CLlcdCYlPJ9xiy/b5C5i65SI6kxfjzLLsDVjIL4Mqo0mtWETE9Eam5KknykiajmBpPM2knqc1mguF5gbqTWplV55/wBG6XK5GKnzQRulprmg01bscpWhpN2kCttc6YKquiI3lqSWUdVN12EVPlBznLkXE1yUBWoqsIr9RnG9Qv1HBUa4w3X6ifUY+o7EBupBVVD6uxV+psFZxVXEu5v6mxPqz/EDjGw+DPLnIlT1I01C1QidPBl1K4xK6DMayjNEeF6BNbFTWwVJpt4LNAlbDLYCN0lmnSRlsOGOSAjanIStRwjhsgq5WYy3JwxyGVgErfsJVqiyrBNesILnlT3Y7FlWfcZWAnPm2yzNMF4ftEpckE1mlw85+TVUVa9icNvBZpt4A58rmk92aml86Rwfb4BVVUakbU50iaBFCAJ09DSjSoiVF13EUTp3KNYd0TCTDR6xFM8xiNqmaRh38GVH3eRl9wVXTnk0XC9jMT/IvyBXQ9ER0OyC/wCTGelTCOEb+CxuRfAytBGiN0MPQuk6bMaagZw9A6djSTa5VDYKio2GHYsbFfT3sBnDenwWNh7yLAKkbEwq39F95DLYBhVv6EbeCSrlnfwBMG3gQ/UJ9hiVsgEIQy4vyXcT7IE95ljr3LLE9ewKQ7MmFlnf/tJic/4EukOxIe5qXt2E9PIEzWrGc82Wb4ezLic/t8MDM1XKnVdlxNfx8FTzzSXYqJNV2JdzWJWpfYmLSEMExVXLjZVUtEvfgs9GBjE7Fx7GsW6E9AM4vxEr7WaXwWMuSCOFNa9ZaqU848kw8OnY1T8Eb3GOWi7BKp8nHRG6n07GZYFwt8wqFYYn7AmwDDGQw7eRP5FTVwJHQuHZDKOYyuBMOXJCNkXuSVcIR0GHSRK9ZctARISsVJdRidmJdn3BGvjwOqXczL27hJtadwRrKyQlX7GcLn3/ANCHqwkaysJWqRlpX/oq5ahYOpaJCQ90/IiyXYEMQnoM+UeP8GfqAkrRLsVRzhdh7yHVeAhOy7jt4Lw7F4bx8gRJWDhaeDUUvUYVcDKashCsuxqF9xMPQIjj7UZmlXOkZafBl0Oz9+ArMN80Iz17FnUZMNMtWUhLZl+GO4Ew7MRs/JYELX+wIlGtXcv/AFdxGyEICZayWKdyQhCAQi5bkyEICqNywnYzG6DpsBYTKkrmUSWEdIs/JX1fc5Z2LLWgI3w7FUaMxie/cYtgTW43EU6s5zTqipoE1tUouFR/hzTV/JZtV5BGsNPqLCujM1CXYJ1qFt2KktuxjFOhVVswNFhGVVdMqqV2EV0ojppeRcauax5agc3ShCszeLqXEreAObS9ZMjqqkw2rFV5pcBNl6mcyNq23yJLYjMQDhLuWXcQIQEl3Jnc1CEdSDMO4jc13CezKVIu0IehZ2YdWwKjmdQ29+wlCeoTEbdwqizT6hwheGIqq2HCHhuEXFsWVYkU6MsK4DhZHTSPkAHRuR0MryKmDrOFocS1NyMU8wVnFVcYnbwalPRDJc8glTGXHl/pJpEUx/gGlUXH7JiUE1sE3G8U/wD0mL2TMq47gjeL2Rj9k5iVZgWatBxaZlhxoVTsRpnjLNRYewz2AnFuJqnkXi2HFt3CJNVhjqt4LxbEaqsgaS7LsJz/AGrsEqrDiAYsv2oy6l9priVyNPcoiqVjWKmORM7Ccv2hRVU2fYs0mZf2kysEa4bhpXRlfJYV2BVF0WF+JMrjnqBVCsI6EyuIpv4BV0sHF0EqbiE8pYQhXQSWwUbmlFmAS6Eq5x/4OlK2MtKdwjnhy5IiXTudGqSYVogqYdg6S4Oow9ewGVQty4epcPsCAUSVmIp5R5EdS52YRh15ZomP2SclzXYRrKfyHo0q+oxbmI/EOlWZB0xPQS2c46iHoykbl7FxZZQYirRjiuRI1iekCatTHFsG3sCOmJ7DFVbyYlxoTMpG8b27jE9jGdy8VwRuarEmqxmH9xId0CY3iq+1Fn8TnxXLxRzQG09hK+3yYz2YmpaIJG3UrMmJW8kmqwVUaQCNYl9odSszMrUkr1gjWNRyZVXsZyuT3kCOqri5l1TfsYLCAuKblT6mciyo/wABFxZjGiZK3YZc8uwIuNXYx7mW0SQN/U6j6iMyPkHH/9k="/>
        <xdr:cNvSpPr>
          <a:spLocks noChangeAspect="1" noChangeArrowheads="1"/>
        </xdr:cNvSpPr>
      </xdr:nvSpPr>
      <xdr:spPr bwMode="auto">
        <a:xfrm>
          <a:off x="1000125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6</xdr:col>
      <xdr:colOff>631031</xdr:colOff>
      <xdr:row>27</xdr:row>
      <xdr:rowOff>35718</xdr:rowOff>
    </xdr:from>
    <xdr:to>
      <xdr:col>8</xdr:col>
      <xdr:colOff>84931</xdr:colOff>
      <xdr:row>27</xdr:row>
      <xdr:rowOff>741738</xdr:rowOff>
    </xdr:to>
    <xdr:pic>
      <xdr:nvPicPr>
        <xdr:cNvPr id="1033" name="Obrázek 11" descr="Skříň dvoudveřová šatní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4937" y="11513343"/>
          <a:ext cx="835025" cy="706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28</xdr:row>
      <xdr:rowOff>59531</xdr:rowOff>
    </xdr:from>
    <xdr:to>
      <xdr:col>7</xdr:col>
      <xdr:colOff>676275</xdr:colOff>
      <xdr:row>28</xdr:row>
      <xdr:rowOff>735806</xdr:rowOff>
    </xdr:to>
    <xdr:pic>
      <xdr:nvPicPr>
        <xdr:cNvPr id="1034" name="Obrázek 1033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4469" y="12322969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690562</xdr:colOff>
      <xdr:row>29</xdr:row>
      <xdr:rowOff>71438</xdr:rowOff>
    </xdr:from>
    <xdr:to>
      <xdr:col>7</xdr:col>
      <xdr:colOff>676274</xdr:colOff>
      <xdr:row>29</xdr:row>
      <xdr:rowOff>747713</xdr:rowOff>
    </xdr:to>
    <xdr:pic>
      <xdr:nvPicPr>
        <xdr:cNvPr id="1035" name="Obrázek 103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4468" y="13120688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645583</xdr:colOff>
      <xdr:row>30</xdr:row>
      <xdr:rowOff>63500</xdr:rowOff>
    </xdr:from>
    <xdr:to>
      <xdr:col>7</xdr:col>
      <xdr:colOff>664633</xdr:colOff>
      <xdr:row>30</xdr:row>
      <xdr:rowOff>768350</xdr:rowOff>
    </xdr:to>
    <xdr:pic>
      <xdr:nvPicPr>
        <xdr:cNvPr id="1036" name="Obrázek 1035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7583" y="13906500"/>
          <a:ext cx="706967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645584</xdr:colOff>
      <xdr:row>31</xdr:row>
      <xdr:rowOff>21166</xdr:rowOff>
    </xdr:from>
    <xdr:to>
      <xdr:col>8</xdr:col>
      <xdr:colOff>1</xdr:colOff>
      <xdr:row>31</xdr:row>
      <xdr:rowOff>751416</xdr:rowOff>
    </xdr:to>
    <xdr:pic>
      <xdr:nvPicPr>
        <xdr:cNvPr id="1037" name="Obrázek 1036" descr="Kancelářská skříň VARIO DRIVE D5-800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7584" y="14647333"/>
          <a:ext cx="730250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465667</xdr:colOff>
      <xdr:row>32</xdr:row>
      <xdr:rowOff>63500</xdr:rowOff>
    </xdr:from>
    <xdr:to>
      <xdr:col>8</xdr:col>
      <xdr:colOff>179918</xdr:colOff>
      <xdr:row>32</xdr:row>
      <xdr:rowOff>744620</xdr:rowOff>
    </xdr:to>
    <xdr:pic>
      <xdr:nvPicPr>
        <xdr:cNvPr id="1038" name="Obrázek 1037" descr="Skříň dvoudveřová policová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7667" y="15472833"/>
          <a:ext cx="1090084" cy="68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476250</xdr:colOff>
      <xdr:row>15</xdr:row>
      <xdr:rowOff>42333</xdr:rowOff>
    </xdr:from>
    <xdr:to>
      <xdr:col>8</xdr:col>
      <xdr:colOff>190501</xdr:colOff>
      <xdr:row>15</xdr:row>
      <xdr:rowOff>723453</xdr:rowOff>
    </xdr:to>
    <xdr:pic>
      <xdr:nvPicPr>
        <xdr:cNvPr id="1039" name="Obrázek 1038" descr="Skříň dvoudveřová policová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106583"/>
          <a:ext cx="1090084" cy="681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10583</xdr:colOff>
      <xdr:row>33</xdr:row>
      <xdr:rowOff>63500</xdr:rowOff>
    </xdr:from>
    <xdr:to>
      <xdr:col>7</xdr:col>
      <xdr:colOff>667808</xdr:colOff>
      <xdr:row>33</xdr:row>
      <xdr:rowOff>720725</xdr:rowOff>
    </xdr:to>
    <xdr:pic>
      <xdr:nvPicPr>
        <xdr:cNvPr id="1040" name="Obrázek 2" descr="http://www.zarizeni-kancelari.cz/img/produkty_gal/2675top_in_page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0" y="1625600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63500</xdr:colOff>
      <xdr:row>34</xdr:row>
      <xdr:rowOff>137583</xdr:rowOff>
    </xdr:from>
    <xdr:to>
      <xdr:col>7</xdr:col>
      <xdr:colOff>615950</xdr:colOff>
      <xdr:row>34</xdr:row>
      <xdr:rowOff>728133</xdr:rowOff>
    </xdr:to>
    <xdr:pic>
      <xdr:nvPicPr>
        <xdr:cNvPr id="1041" name="Obrázek 104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3417" y="17113250"/>
          <a:ext cx="552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6"/>
  <sheetViews>
    <sheetView tabSelected="1" zoomScale="90" zoomScaleNormal="90" zoomScaleSheetLayoutView="75" workbookViewId="0">
      <selection activeCell="F2" sqref="F2"/>
    </sheetView>
  </sheetViews>
  <sheetFormatPr defaultRowHeight="14.25" x14ac:dyDescent="0.2"/>
  <cols>
    <col min="1" max="1" width="4" customWidth="1"/>
    <col min="6" max="6" width="19.875" customWidth="1"/>
    <col min="7" max="9" width="6.25" customWidth="1"/>
    <col min="10" max="10" width="6.875" customWidth="1"/>
    <col min="11" max="12" width="12.5" customWidth="1"/>
  </cols>
  <sheetData>
    <row r="1" spans="2:12" ht="50.25" customHeight="1" x14ac:dyDescent="0.2">
      <c r="B1" s="70" t="s">
        <v>9</v>
      </c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2:12" ht="17.25" customHeight="1" x14ac:dyDescent="0.3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22.5" customHeight="1" thickBot="1" x14ac:dyDescent="0.25">
      <c r="B3" s="57" t="s">
        <v>10</v>
      </c>
      <c r="C3" s="57"/>
      <c r="D3" s="57"/>
      <c r="E3" s="57"/>
      <c r="F3" s="57"/>
      <c r="G3" s="13"/>
      <c r="H3" s="13"/>
      <c r="I3" s="13"/>
      <c r="J3" s="14"/>
      <c r="K3" s="15"/>
      <c r="L3" s="4"/>
    </row>
    <row r="4" spans="2:12" ht="28.5" customHeight="1" thickBot="1" x14ac:dyDescent="0.25">
      <c r="B4" s="67" t="s">
        <v>2</v>
      </c>
      <c r="C4" s="66"/>
      <c r="D4" s="66"/>
      <c r="E4" s="66"/>
      <c r="F4" s="66"/>
      <c r="G4" s="66" t="s">
        <v>11</v>
      </c>
      <c r="H4" s="66"/>
      <c r="I4" s="66"/>
      <c r="J4" s="31" t="s">
        <v>0</v>
      </c>
      <c r="K4" s="37" t="s">
        <v>28</v>
      </c>
      <c r="L4" s="32" t="s">
        <v>1</v>
      </c>
    </row>
    <row r="5" spans="2:12" ht="62.1" customHeight="1" x14ac:dyDescent="0.2">
      <c r="B5" s="68" t="s">
        <v>12</v>
      </c>
      <c r="C5" s="68"/>
      <c r="D5" s="68"/>
      <c r="E5" s="68"/>
      <c r="F5" s="68"/>
      <c r="G5" s="69"/>
      <c r="H5" s="69"/>
      <c r="I5" s="69"/>
      <c r="J5" s="23">
        <v>1</v>
      </c>
      <c r="K5" s="49"/>
      <c r="L5" s="24">
        <f t="shared" ref="L5" si="0">K5*J5</f>
        <v>0</v>
      </c>
    </row>
    <row r="6" spans="2:12" ht="62.1" customHeight="1" x14ac:dyDescent="0.2">
      <c r="B6" s="58" t="s">
        <v>13</v>
      </c>
      <c r="C6" s="58"/>
      <c r="D6" s="58"/>
      <c r="E6" s="58"/>
      <c r="F6" s="58"/>
      <c r="G6" s="56"/>
      <c r="H6" s="56"/>
      <c r="I6" s="56"/>
      <c r="J6" s="21">
        <v>1</v>
      </c>
      <c r="K6" s="46"/>
      <c r="L6" s="22">
        <f t="shared" ref="L6" si="1">K6*J6</f>
        <v>0</v>
      </c>
    </row>
    <row r="7" spans="2:12" ht="24" customHeight="1" x14ac:dyDescent="0.25">
      <c r="B7" s="9" t="s">
        <v>4</v>
      </c>
      <c r="C7" s="5"/>
      <c r="D7" s="5"/>
      <c r="E7" s="5"/>
      <c r="F7" s="5"/>
      <c r="G7" s="5"/>
      <c r="H7" s="5"/>
      <c r="I7" s="5"/>
      <c r="J7" s="6"/>
      <c r="L7" s="10">
        <f>SUM(L5:L6)</f>
        <v>0</v>
      </c>
    </row>
    <row r="8" spans="2:12" ht="14.25" customHeight="1" x14ac:dyDescent="0.25">
      <c r="B8" s="38"/>
      <c r="C8" s="39"/>
      <c r="D8" s="39"/>
      <c r="E8" s="39"/>
      <c r="F8" s="39"/>
      <c r="G8" s="39"/>
      <c r="H8" s="39"/>
      <c r="I8" s="39"/>
      <c r="J8" s="40"/>
      <c r="K8" s="12"/>
      <c r="L8" s="41"/>
    </row>
    <row r="9" spans="2:12" ht="26.25" customHeight="1" thickBot="1" x14ac:dyDescent="0.25">
      <c r="B9" s="57" t="s">
        <v>14</v>
      </c>
      <c r="C9" s="57"/>
      <c r="D9" s="57"/>
      <c r="E9" s="57"/>
      <c r="F9" s="57"/>
      <c r="G9" s="13"/>
      <c r="H9" s="13"/>
      <c r="I9" s="13"/>
      <c r="J9" s="14"/>
      <c r="K9" s="15"/>
      <c r="L9" s="4"/>
    </row>
    <row r="10" spans="2:12" ht="28.5" customHeight="1" thickBot="1" x14ac:dyDescent="0.25">
      <c r="B10" s="67" t="s">
        <v>2</v>
      </c>
      <c r="C10" s="66"/>
      <c r="D10" s="66"/>
      <c r="E10" s="66"/>
      <c r="F10" s="66"/>
      <c r="G10" s="66" t="s">
        <v>11</v>
      </c>
      <c r="H10" s="66"/>
      <c r="I10" s="66"/>
      <c r="J10" s="31" t="s">
        <v>0</v>
      </c>
      <c r="K10" s="37" t="s">
        <v>28</v>
      </c>
      <c r="L10" s="32" t="s">
        <v>1</v>
      </c>
    </row>
    <row r="11" spans="2:12" ht="54.75" customHeight="1" x14ac:dyDescent="0.2">
      <c r="B11" s="58" t="s">
        <v>15</v>
      </c>
      <c r="C11" s="58"/>
      <c r="D11" s="58"/>
      <c r="E11" s="58"/>
      <c r="F11" s="58"/>
      <c r="G11" s="56"/>
      <c r="H11" s="56"/>
      <c r="I11" s="56"/>
      <c r="J11" s="21">
        <v>1</v>
      </c>
      <c r="K11" s="49"/>
      <c r="L11" s="22">
        <f t="shared" ref="L11" si="2">K11*J11</f>
        <v>0</v>
      </c>
    </row>
    <row r="12" spans="2:12" ht="22.5" customHeight="1" x14ac:dyDescent="0.25">
      <c r="B12" s="9" t="s">
        <v>4</v>
      </c>
      <c r="C12" s="5"/>
      <c r="D12" s="5"/>
      <c r="E12" s="5"/>
      <c r="F12" s="5"/>
      <c r="G12" s="5"/>
      <c r="H12" s="5"/>
      <c r="I12" s="5"/>
      <c r="J12" s="6"/>
      <c r="L12" s="10">
        <f>SUM(L11:L11)</f>
        <v>0</v>
      </c>
    </row>
    <row r="13" spans="2:12" ht="14.25" customHeight="1" x14ac:dyDescent="0.25">
      <c r="B13" s="5"/>
      <c r="C13" s="5"/>
      <c r="D13" s="5"/>
      <c r="E13" s="5"/>
      <c r="F13" s="5"/>
      <c r="G13" s="5"/>
      <c r="H13" s="5"/>
      <c r="I13" s="5"/>
      <c r="J13" s="6"/>
      <c r="L13" s="10"/>
    </row>
    <row r="14" spans="2:12" ht="22.5" customHeight="1" thickBot="1" x14ac:dyDescent="0.25">
      <c r="B14" s="57" t="s">
        <v>16</v>
      </c>
      <c r="C14" s="57"/>
      <c r="D14" s="57"/>
      <c r="E14" s="57"/>
      <c r="F14" s="57"/>
      <c r="G14" s="13"/>
      <c r="H14" s="13"/>
      <c r="I14" s="13"/>
      <c r="J14" s="14"/>
      <c r="K14" s="15"/>
      <c r="L14" s="4"/>
    </row>
    <row r="15" spans="2:12" ht="28.5" customHeight="1" thickBot="1" x14ac:dyDescent="0.25">
      <c r="B15" s="67" t="s">
        <v>2</v>
      </c>
      <c r="C15" s="66"/>
      <c r="D15" s="66"/>
      <c r="E15" s="66"/>
      <c r="F15" s="66"/>
      <c r="G15" s="66" t="s">
        <v>11</v>
      </c>
      <c r="H15" s="66"/>
      <c r="I15" s="66"/>
      <c r="J15" s="31" t="s">
        <v>0</v>
      </c>
      <c r="K15" s="37" t="s">
        <v>28</v>
      </c>
      <c r="L15" s="32" t="s">
        <v>1</v>
      </c>
    </row>
    <row r="16" spans="2:12" ht="62.1" customHeight="1" x14ac:dyDescent="0.2">
      <c r="B16" s="60" t="s">
        <v>26</v>
      </c>
      <c r="C16" s="61"/>
      <c r="D16" s="61"/>
      <c r="E16" s="61"/>
      <c r="F16" s="62"/>
      <c r="G16" s="53"/>
      <c r="H16" s="53"/>
      <c r="I16" s="53"/>
      <c r="J16" s="25">
        <v>1</v>
      </c>
      <c r="K16" s="46"/>
      <c r="L16" s="26">
        <f t="shared" ref="L16" si="3">K16*J16</f>
        <v>0</v>
      </c>
    </row>
    <row r="17" spans="2:12" ht="22.5" customHeight="1" x14ac:dyDescent="0.25">
      <c r="B17" s="9" t="s">
        <v>4</v>
      </c>
      <c r="C17" s="5"/>
      <c r="D17" s="5"/>
      <c r="E17" s="5"/>
      <c r="F17" s="5"/>
      <c r="G17" s="5"/>
      <c r="H17" s="5"/>
      <c r="I17" s="5"/>
      <c r="J17" s="6"/>
      <c r="L17" s="10">
        <f>SUM(L16:L16)</f>
        <v>0</v>
      </c>
    </row>
    <row r="18" spans="2:12" ht="13.5" customHeight="1" x14ac:dyDescent="0.25">
      <c r="B18" s="5"/>
      <c r="C18" s="5"/>
      <c r="D18" s="5"/>
      <c r="E18" s="5"/>
      <c r="F18" s="5"/>
      <c r="G18" s="5"/>
      <c r="H18" s="5"/>
      <c r="I18" s="5"/>
      <c r="J18" s="6"/>
      <c r="L18" s="10"/>
    </row>
    <row r="19" spans="2:12" ht="22.5" customHeight="1" thickBot="1" x14ac:dyDescent="0.25">
      <c r="B19" s="57" t="s">
        <v>18</v>
      </c>
      <c r="C19" s="57"/>
      <c r="D19" s="57"/>
      <c r="E19" s="57"/>
      <c r="F19" s="57"/>
      <c r="G19" s="13"/>
      <c r="H19" s="13"/>
      <c r="I19" s="13"/>
      <c r="J19" s="14"/>
      <c r="K19" s="15"/>
      <c r="L19" s="4"/>
    </row>
    <row r="20" spans="2:12" ht="32.25" customHeight="1" thickBot="1" x14ac:dyDescent="0.25">
      <c r="B20" s="67" t="s">
        <v>2</v>
      </c>
      <c r="C20" s="66"/>
      <c r="D20" s="66"/>
      <c r="E20" s="66"/>
      <c r="F20" s="66"/>
      <c r="G20" s="66" t="s">
        <v>11</v>
      </c>
      <c r="H20" s="66"/>
      <c r="I20" s="66"/>
      <c r="J20" s="31" t="s">
        <v>0</v>
      </c>
      <c r="K20" s="37" t="s">
        <v>28</v>
      </c>
      <c r="L20" s="32" t="s">
        <v>1</v>
      </c>
    </row>
    <row r="21" spans="2:12" ht="62.1" customHeight="1" x14ac:dyDescent="0.2">
      <c r="B21" s="68" t="s">
        <v>19</v>
      </c>
      <c r="C21" s="68"/>
      <c r="D21" s="68"/>
      <c r="E21" s="68"/>
      <c r="F21" s="68"/>
      <c r="G21" s="69"/>
      <c r="H21" s="69"/>
      <c r="I21" s="69"/>
      <c r="J21" s="23">
        <v>1</v>
      </c>
      <c r="K21" s="49"/>
      <c r="L21" s="24">
        <f t="shared" ref="L21:L23" si="4">K21*J21</f>
        <v>0</v>
      </c>
    </row>
    <row r="22" spans="2:12" ht="62.1" customHeight="1" x14ac:dyDescent="0.2">
      <c r="B22" s="58" t="s">
        <v>17</v>
      </c>
      <c r="C22" s="58"/>
      <c r="D22" s="58"/>
      <c r="E22" s="58"/>
      <c r="F22" s="58"/>
      <c r="G22" s="56"/>
      <c r="H22" s="56"/>
      <c r="I22" s="56"/>
      <c r="J22" s="21">
        <v>1</v>
      </c>
      <c r="K22" s="45"/>
      <c r="L22" s="22">
        <f t="shared" si="4"/>
        <v>0</v>
      </c>
    </row>
    <row r="23" spans="2:12" ht="62.1" customHeight="1" x14ac:dyDescent="0.2">
      <c r="B23" s="52" t="s">
        <v>20</v>
      </c>
      <c r="C23" s="52"/>
      <c r="D23" s="52"/>
      <c r="E23" s="52"/>
      <c r="F23" s="52"/>
      <c r="G23" s="53"/>
      <c r="H23" s="53"/>
      <c r="I23" s="53"/>
      <c r="J23" s="25">
        <v>3</v>
      </c>
      <c r="K23" s="46"/>
      <c r="L23" s="26">
        <f t="shared" si="4"/>
        <v>0</v>
      </c>
    </row>
    <row r="24" spans="2:12" ht="22.5" customHeight="1" x14ac:dyDescent="0.25">
      <c r="B24" s="9" t="s">
        <v>4</v>
      </c>
      <c r="C24" s="5"/>
      <c r="D24" s="5"/>
      <c r="E24" s="5"/>
      <c r="F24" s="5"/>
      <c r="G24" s="5"/>
      <c r="H24" s="5"/>
      <c r="I24" s="5"/>
      <c r="J24" s="6"/>
      <c r="L24" s="10">
        <f>SUM(L21:L23)</f>
        <v>0</v>
      </c>
    </row>
    <row r="25" spans="2:12" ht="14.25" customHeight="1" x14ac:dyDescent="0.25">
      <c r="B25" s="5"/>
      <c r="C25" s="5"/>
      <c r="D25" s="5"/>
      <c r="E25" s="5"/>
      <c r="F25" s="5"/>
      <c r="G25" s="5"/>
      <c r="H25" s="5"/>
      <c r="I25" s="5"/>
      <c r="J25" s="6"/>
      <c r="L25" s="10"/>
    </row>
    <row r="26" spans="2:12" ht="22.5" customHeight="1" thickBot="1" x14ac:dyDescent="0.25">
      <c r="B26" s="57" t="s">
        <v>21</v>
      </c>
      <c r="C26" s="57"/>
      <c r="D26" s="57"/>
      <c r="E26" s="57"/>
      <c r="F26" s="57"/>
      <c r="G26" s="13"/>
      <c r="H26" s="13"/>
      <c r="I26" s="13"/>
      <c r="J26" s="14"/>
      <c r="K26" s="15"/>
      <c r="L26" s="4"/>
    </row>
    <row r="27" spans="2:12" ht="30.75" customHeight="1" thickBot="1" x14ac:dyDescent="0.25">
      <c r="B27" s="67" t="s">
        <v>2</v>
      </c>
      <c r="C27" s="66"/>
      <c r="D27" s="66"/>
      <c r="E27" s="66"/>
      <c r="F27" s="66"/>
      <c r="G27" s="66" t="s">
        <v>11</v>
      </c>
      <c r="H27" s="66"/>
      <c r="I27" s="66"/>
      <c r="J27" s="31" t="s">
        <v>0</v>
      </c>
      <c r="K27" s="37" t="s">
        <v>28</v>
      </c>
      <c r="L27" s="32" t="s">
        <v>1</v>
      </c>
    </row>
    <row r="28" spans="2:12" ht="62.1" customHeight="1" x14ac:dyDescent="0.2">
      <c r="B28" s="58" t="s">
        <v>17</v>
      </c>
      <c r="C28" s="58"/>
      <c r="D28" s="58"/>
      <c r="E28" s="58"/>
      <c r="F28" s="58"/>
      <c r="G28" s="59"/>
      <c r="H28" s="59"/>
      <c r="I28" s="59"/>
      <c r="J28" s="42">
        <v>1</v>
      </c>
      <c r="K28" s="45"/>
      <c r="L28" s="43">
        <f t="shared" ref="L28" si="5">K28*J28</f>
        <v>0</v>
      </c>
    </row>
    <row r="29" spans="2:12" ht="62.1" customHeight="1" x14ac:dyDescent="0.2">
      <c r="B29" s="52" t="s">
        <v>22</v>
      </c>
      <c r="C29" s="52"/>
      <c r="D29" s="52"/>
      <c r="E29" s="52"/>
      <c r="F29" s="52"/>
      <c r="G29" s="53"/>
      <c r="H29" s="53"/>
      <c r="I29" s="53"/>
      <c r="J29" s="25">
        <v>1</v>
      </c>
      <c r="K29" s="46"/>
      <c r="L29" s="26">
        <f t="shared" ref="L29" si="6">K29*J29</f>
        <v>0</v>
      </c>
    </row>
    <row r="30" spans="2:12" ht="62.1" customHeight="1" x14ac:dyDescent="0.2">
      <c r="B30" s="58" t="s">
        <v>23</v>
      </c>
      <c r="C30" s="58"/>
      <c r="D30" s="58"/>
      <c r="E30" s="58"/>
      <c r="F30" s="58"/>
      <c r="G30" s="56"/>
      <c r="H30" s="56"/>
      <c r="I30" s="56"/>
      <c r="J30" s="21">
        <v>3</v>
      </c>
      <c r="K30" s="46"/>
      <c r="L30" s="22">
        <f t="shared" ref="L30:L35" si="7">K30*J30</f>
        <v>0</v>
      </c>
    </row>
    <row r="31" spans="2:12" ht="62.1" customHeight="1" x14ac:dyDescent="0.2">
      <c r="B31" s="52" t="s">
        <v>24</v>
      </c>
      <c r="C31" s="52"/>
      <c r="D31" s="52"/>
      <c r="E31" s="52"/>
      <c r="F31" s="52"/>
      <c r="G31" s="53"/>
      <c r="H31" s="53"/>
      <c r="I31" s="53"/>
      <c r="J31" s="25">
        <v>1</v>
      </c>
      <c r="K31" s="46"/>
      <c r="L31" s="26">
        <f t="shared" si="7"/>
        <v>0</v>
      </c>
    </row>
    <row r="32" spans="2:12" ht="62.1" customHeight="1" x14ac:dyDescent="0.2">
      <c r="B32" s="52" t="s">
        <v>25</v>
      </c>
      <c r="C32" s="52"/>
      <c r="D32" s="52"/>
      <c r="E32" s="52"/>
      <c r="F32" s="52"/>
      <c r="G32" s="53"/>
      <c r="H32" s="53"/>
      <c r="I32" s="53"/>
      <c r="J32" s="25">
        <v>1</v>
      </c>
      <c r="K32" s="46"/>
      <c r="L32" s="26">
        <f t="shared" si="7"/>
        <v>0</v>
      </c>
    </row>
    <row r="33" spans="2:13" ht="62.1" customHeight="1" x14ac:dyDescent="0.2">
      <c r="B33" s="60" t="s">
        <v>26</v>
      </c>
      <c r="C33" s="61"/>
      <c r="D33" s="61"/>
      <c r="E33" s="61"/>
      <c r="F33" s="62"/>
      <c r="G33" s="63"/>
      <c r="H33" s="64"/>
      <c r="I33" s="65"/>
      <c r="J33" s="21">
        <v>1</v>
      </c>
      <c r="K33" s="47"/>
      <c r="L33" s="22">
        <f t="shared" si="7"/>
        <v>0</v>
      </c>
    </row>
    <row r="34" spans="2:13" ht="62.1" customHeight="1" x14ac:dyDescent="0.2">
      <c r="B34" s="52" t="s">
        <v>15</v>
      </c>
      <c r="C34" s="52"/>
      <c r="D34" s="52"/>
      <c r="E34" s="52"/>
      <c r="F34" s="52"/>
      <c r="G34" s="53"/>
      <c r="H34" s="53"/>
      <c r="I34" s="53"/>
      <c r="J34" s="25">
        <v>1</v>
      </c>
      <c r="K34" s="46"/>
      <c r="L34" s="26">
        <f t="shared" si="7"/>
        <v>0</v>
      </c>
    </row>
    <row r="35" spans="2:13" ht="62.1" customHeight="1" thickBot="1" x14ac:dyDescent="0.25">
      <c r="B35" s="54" t="s">
        <v>27</v>
      </c>
      <c r="C35" s="54"/>
      <c r="D35" s="54"/>
      <c r="E35" s="54"/>
      <c r="F35" s="54"/>
      <c r="G35" s="55"/>
      <c r="H35" s="55"/>
      <c r="I35" s="55"/>
      <c r="J35" s="27">
        <v>1</v>
      </c>
      <c r="K35" s="48"/>
      <c r="L35" s="28">
        <f t="shared" si="7"/>
        <v>0</v>
      </c>
    </row>
    <row r="36" spans="2:13" ht="25.5" customHeight="1" x14ac:dyDescent="0.25">
      <c r="B36" s="9" t="s">
        <v>4</v>
      </c>
      <c r="C36" s="5"/>
      <c r="D36" s="5"/>
      <c r="E36" s="5"/>
      <c r="F36" s="5"/>
      <c r="G36" s="5"/>
      <c r="H36" s="5"/>
      <c r="I36" s="5"/>
      <c r="J36" s="6"/>
      <c r="L36" s="10">
        <f>SUM(L28:L35)</f>
        <v>0</v>
      </c>
    </row>
    <row r="37" spans="2:13" ht="14.25" customHeight="1" x14ac:dyDescent="0.25">
      <c r="B37" s="5"/>
      <c r="C37" s="5"/>
      <c r="D37" s="5"/>
      <c r="E37" s="5"/>
      <c r="F37" s="5"/>
      <c r="G37" s="5"/>
      <c r="H37" s="5"/>
      <c r="I37" s="5"/>
      <c r="J37" s="6"/>
      <c r="L37" s="10"/>
    </row>
    <row r="38" spans="2:13" ht="21.95" customHeight="1" x14ac:dyDescent="0.2">
      <c r="B38" s="3" t="str">
        <f>B3</f>
        <v>Místnost č. 201 - zasedací místnost (spisovna, serverovna)</v>
      </c>
      <c r="C38" s="3"/>
      <c r="D38" s="3"/>
      <c r="E38" s="3"/>
      <c r="F38" s="3"/>
      <c r="G38" s="3"/>
      <c r="H38" s="3"/>
      <c r="I38" s="3"/>
      <c r="J38" s="16"/>
      <c r="K38" s="16"/>
      <c r="L38" s="17">
        <f>L7</f>
        <v>0</v>
      </c>
    </row>
    <row r="39" spans="2:13" ht="21.95" customHeight="1" x14ac:dyDescent="0.2">
      <c r="B39" s="3" t="str">
        <f>B9</f>
        <v>Místnost č. 202 - oddělení epidemiologie</v>
      </c>
      <c r="C39" s="3"/>
      <c r="D39" s="3"/>
      <c r="E39" s="3"/>
      <c r="F39" s="3"/>
      <c r="G39" s="3"/>
      <c r="H39" s="3"/>
      <c r="I39" s="3"/>
      <c r="J39" s="16"/>
      <c r="K39" s="16"/>
      <c r="L39" s="17">
        <f>L12</f>
        <v>0</v>
      </c>
    </row>
    <row r="40" spans="2:13" ht="21.95" customHeight="1" x14ac:dyDescent="0.2">
      <c r="B40" s="3" t="str">
        <f>B14</f>
        <v>Místnost č. 203 - oddělení HV / PBU</v>
      </c>
      <c r="C40" s="3"/>
      <c r="D40" s="3"/>
      <c r="E40" s="3"/>
      <c r="F40" s="3"/>
      <c r="G40" s="3"/>
      <c r="H40" s="3"/>
      <c r="I40" s="3"/>
      <c r="J40" s="16"/>
      <c r="K40" s="16"/>
      <c r="L40" s="17">
        <f>L17</f>
        <v>0</v>
      </c>
    </row>
    <row r="41" spans="2:13" ht="21.95" customHeight="1" x14ac:dyDescent="0.2">
      <c r="B41" s="3" t="str">
        <f>B19</f>
        <v>Místnost č. 204 - oddělení HP</v>
      </c>
      <c r="C41" s="3"/>
      <c r="D41" s="3"/>
      <c r="E41" s="3"/>
      <c r="F41" s="3"/>
      <c r="G41" s="3"/>
      <c r="H41" s="3"/>
      <c r="I41" s="3"/>
      <c r="J41" s="16"/>
      <c r="K41" s="16"/>
      <c r="L41" s="17">
        <f>L24</f>
        <v>0</v>
      </c>
    </row>
    <row r="42" spans="2:13" ht="21.95" customHeight="1" x14ac:dyDescent="0.2">
      <c r="B42" s="3" t="str">
        <f>B26</f>
        <v>Místnost č. 205 - oddělení HOK</v>
      </c>
      <c r="C42" s="3"/>
      <c r="D42" s="3"/>
      <c r="E42" s="3"/>
      <c r="F42" s="3"/>
      <c r="G42" s="3"/>
      <c r="H42" s="3"/>
      <c r="I42" s="3"/>
      <c r="J42" s="16"/>
      <c r="K42" s="16"/>
      <c r="L42" s="17">
        <f>L36</f>
        <v>0</v>
      </c>
    </row>
    <row r="43" spans="2:13" ht="13.5" customHeight="1" x14ac:dyDescent="0.2">
      <c r="B43" s="3"/>
      <c r="C43" s="3"/>
      <c r="D43" s="3"/>
      <c r="E43" s="3"/>
      <c r="F43" s="3"/>
      <c r="G43" s="3"/>
      <c r="H43" s="3"/>
      <c r="I43" s="3"/>
      <c r="J43" s="16"/>
      <c r="K43" s="17"/>
      <c r="L43" s="17"/>
    </row>
    <row r="44" spans="2:13" ht="18" customHeight="1" x14ac:dyDescent="0.25">
      <c r="B44" s="33" t="s">
        <v>6</v>
      </c>
      <c r="C44" s="33"/>
      <c r="D44" s="33"/>
      <c r="E44" s="33"/>
      <c r="F44" s="33"/>
      <c r="G44" s="33"/>
      <c r="H44" s="33"/>
      <c r="I44" s="33"/>
      <c r="J44" s="35"/>
      <c r="K44" s="36"/>
      <c r="L44" s="34">
        <f>SUM(L38:L42)</f>
        <v>0</v>
      </c>
    </row>
    <row r="45" spans="2:13" ht="18" customHeight="1" x14ac:dyDescent="0.25">
      <c r="B45" s="33" t="s">
        <v>8</v>
      </c>
      <c r="C45" s="33"/>
      <c r="D45" s="33"/>
      <c r="E45" s="33"/>
      <c r="F45" s="33"/>
      <c r="G45" s="33"/>
      <c r="H45" s="33"/>
      <c r="I45" s="33"/>
      <c r="J45" s="35"/>
      <c r="K45" s="36"/>
      <c r="L45" s="44">
        <v>0</v>
      </c>
    </row>
    <row r="46" spans="2:13" ht="13.5" customHeight="1" x14ac:dyDescent="0.25">
      <c r="B46" s="33"/>
      <c r="C46" s="33"/>
      <c r="D46" s="33"/>
      <c r="E46" s="33"/>
      <c r="F46" s="33"/>
      <c r="G46" s="33"/>
      <c r="H46" s="33"/>
      <c r="I46" s="33"/>
      <c r="J46" s="35"/>
      <c r="K46" s="36"/>
      <c r="L46" s="34"/>
    </row>
    <row r="47" spans="2:13" ht="18" customHeight="1" x14ac:dyDescent="0.25">
      <c r="B47" s="33" t="s">
        <v>7</v>
      </c>
      <c r="C47" s="11"/>
      <c r="D47" s="11"/>
      <c r="E47" s="11"/>
      <c r="F47" s="11"/>
      <c r="G47" s="7"/>
      <c r="H47" s="7"/>
      <c r="I47" s="7"/>
      <c r="J47" s="8"/>
      <c r="K47" s="30"/>
      <c r="L47" s="34">
        <f>L44+L45</f>
        <v>0</v>
      </c>
      <c r="M47" s="2"/>
    </row>
    <row r="48" spans="2:13" ht="18" customHeight="1" x14ac:dyDescent="0.25">
      <c r="B48" s="33" t="s">
        <v>5</v>
      </c>
      <c r="C48" s="7"/>
      <c r="D48" s="7"/>
      <c r="E48" s="7"/>
      <c r="F48" s="7"/>
      <c r="G48" s="7"/>
      <c r="H48" s="7"/>
      <c r="I48" s="7"/>
      <c r="J48" s="8"/>
      <c r="K48" s="30"/>
      <c r="L48" s="34">
        <f>L47*0.21</f>
        <v>0</v>
      </c>
      <c r="M48" s="2"/>
    </row>
    <row r="49" spans="2:13" ht="18" customHeight="1" x14ac:dyDescent="0.25">
      <c r="B49" s="33" t="s">
        <v>3</v>
      </c>
      <c r="C49" s="7"/>
      <c r="D49" s="7"/>
      <c r="E49" s="7"/>
      <c r="F49" s="7"/>
      <c r="G49" s="7"/>
      <c r="H49" s="7"/>
      <c r="I49" s="7"/>
      <c r="J49" s="8"/>
      <c r="K49" s="30"/>
      <c r="L49" s="34">
        <f>L47+L48</f>
        <v>0</v>
      </c>
      <c r="M49" s="2"/>
    </row>
    <row r="50" spans="2:13" ht="13.5" customHeight="1" x14ac:dyDescent="0.25">
      <c r="B50" s="7"/>
      <c r="C50" s="7"/>
      <c r="D50" s="7"/>
      <c r="E50" s="7"/>
      <c r="F50" s="7"/>
      <c r="G50" s="7"/>
      <c r="H50" s="7"/>
      <c r="I50" s="18"/>
      <c r="J50" s="19"/>
      <c r="K50" s="20"/>
      <c r="L50" s="8"/>
      <c r="M50" s="1"/>
    </row>
    <row r="51" spans="2:13" ht="15.75" x14ac:dyDescent="0.25">
      <c r="B51" s="50" t="s">
        <v>32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2:13" ht="15.75" x14ac:dyDescent="0.25">
      <c r="B52" s="50" t="s">
        <v>33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2:13" ht="15.75" x14ac:dyDescent="0.25">
      <c r="B53" s="50" t="s">
        <v>31</v>
      </c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2:13" ht="15.75" x14ac:dyDescent="0.25">
      <c r="B54" s="50" t="s">
        <v>29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2:13" ht="15" x14ac:dyDescent="0.2"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2:13" ht="15.75" x14ac:dyDescent="0.25">
      <c r="B56" s="51" t="s">
        <v>34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2:13" ht="15.75" x14ac:dyDescent="0.25">
      <c r="B57" s="51" t="s">
        <v>30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2:13" ht="15" x14ac:dyDescent="0.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2:13" ht="15" x14ac:dyDescent="0.2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2:13" ht="15" x14ac:dyDescent="0.2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2:13" ht="15" x14ac:dyDescent="0.2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2:13" ht="15" x14ac:dyDescent="0.2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2:13" ht="15" x14ac:dyDescent="0.2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2:13" ht="15" x14ac:dyDescent="0.2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2:12" ht="15" x14ac:dyDescent="0.2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2:12" ht="15" x14ac:dyDescent="0.2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2:12" ht="15" x14ac:dyDescent="0.2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2:12" ht="15" x14ac:dyDescent="0.2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2:12" ht="15" x14ac:dyDescent="0.2"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2:12" ht="15" x14ac:dyDescent="0.2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2:12" ht="15" x14ac:dyDescent="0.2"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2:12" ht="15" x14ac:dyDescent="0.2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ht="15" x14ac:dyDescent="0.2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2:12" ht="15" x14ac:dyDescent="0.2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2:12" ht="15" x14ac:dyDescent="0.2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2:12" ht="15" x14ac:dyDescent="0.2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</sheetData>
  <mergeCells count="46">
    <mergeCell ref="B1:L1"/>
    <mergeCell ref="B14:F14"/>
    <mergeCell ref="B3:F3"/>
    <mergeCell ref="B9:F9"/>
    <mergeCell ref="B19:F19"/>
    <mergeCell ref="B11:F11"/>
    <mergeCell ref="G11:I11"/>
    <mergeCell ref="B4:F4"/>
    <mergeCell ref="G4:I4"/>
    <mergeCell ref="B10:F10"/>
    <mergeCell ref="G10:I10"/>
    <mergeCell ref="B15:F15"/>
    <mergeCell ref="G15:I15"/>
    <mergeCell ref="B5:F5"/>
    <mergeCell ref="G5:I5"/>
    <mergeCell ref="B6:F6"/>
    <mergeCell ref="B23:F23"/>
    <mergeCell ref="G23:I23"/>
    <mergeCell ref="B27:F27"/>
    <mergeCell ref="B16:F16"/>
    <mergeCell ref="G16:I16"/>
    <mergeCell ref="B20:F20"/>
    <mergeCell ref="G20:I20"/>
    <mergeCell ref="B21:F21"/>
    <mergeCell ref="G21:I21"/>
    <mergeCell ref="B31:F31"/>
    <mergeCell ref="G31:I31"/>
    <mergeCell ref="B32:F32"/>
    <mergeCell ref="G32:I32"/>
    <mergeCell ref="G27:I27"/>
    <mergeCell ref="B34:F34"/>
    <mergeCell ref="G34:I34"/>
    <mergeCell ref="B35:F35"/>
    <mergeCell ref="G35:I35"/>
    <mergeCell ref="G6:I6"/>
    <mergeCell ref="B26:F26"/>
    <mergeCell ref="B29:F29"/>
    <mergeCell ref="G29:I29"/>
    <mergeCell ref="B30:F30"/>
    <mergeCell ref="G30:I30"/>
    <mergeCell ref="B28:F28"/>
    <mergeCell ref="G28:I28"/>
    <mergeCell ref="B33:F33"/>
    <mergeCell ref="G33:I33"/>
    <mergeCell ref="B22:F22"/>
    <mergeCell ref="G22:I22"/>
  </mergeCells>
  <pageMargins left="0.78740157480314965" right="0.78740157480314965" top="0.98425196850393704" bottom="0.98425196850393704" header="0.51181102362204722" footer="0.51181102362204722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 1</vt:lpstr>
      <vt:lpstr>'List 1'!Oblast_tisku</vt:lpstr>
    </vt:vector>
  </TitlesOfParts>
  <Company>Prages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Kalábová</dc:creator>
  <cp:lastModifiedBy>Jan Novotný</cp:lastModifiedBy>
  <cp:lastPrinted>2015-10-02T13:25:23Z</cp:lastPrinted>
  <dcterms:created xsi:type="dcterms:W3CDTF">2009-10-23T08:41:17Z</dcterms:created>
  <dcterms:modified xsi:type="dcterms:W3CDTF">2015-10-02T13:30:39Z</dcterms:modified>
</cp:coreProperties>
</file>